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C:\Users\ifurger\KMUCloud\furger\FUP\2018_S4E\Vorlagen_Strategie\Tools\"/>
    </mc:Choice>
  </mc:AlternateContent>
  <xr:revisionPtr revIDLastSave="0" documentId="13_ncr:1_{64894812-6D7E-4E4F-B3B5-1535C060CE31}" xr6:coauthVersionLast="38" xr6:coauthVersionMax="38" xr10:uidLastSave="{00000000-0000-0000-0000-000000000000}"/>
  <bookViews>
    <workbookView xWindow="8190" yWindow="50" windowWidth="7110" windowHeight="8640" xr2:uid="{00000000-000D-0000-FFFF-FFFF00000000}"/>
  </bookViews>
  <sheets>
    <sheet name="EingabeFormular" sheetId="1" r:id="rId1"/>
    <sheet name="Umsatz" sheetId="5" r:id="rId2"/>
    <sheet name="Diagramm" sheetId="7" r:id="rId3"/>
  </sheets>
  <definedNames>
    <definedName name="_xlnm.Print_Area" localSheetId="0">EingabeFormular!$A$1:$N$70</definedName>
    <definedName name="_xlnm.Print_Area" localSheetId="1">Umsatz!$A$1:$D$13</definedName>
  </definedNames>
  <calcPr calcId="162913"/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E64" i="1"/>
  <c r="M59" i="1"/>
  <c r="L59" i="1"/>
  <c r="K59" i="1"/>
  <c r="J59" i="1"/>
  <c r="I59" i="1"/>
  <c r="H59" i="1"/>
  <c r="G59" i="1"/>
  <c r="F59" i="1"/>
  <c r="M52" i="1"/>
  <c r="L52" i="1"/>
  <c r="K52" i="1"/>
  <c r="J52" i="1"/>
  <c r="I52" i="1"/>
  <c r="H52" i="1"/>
  <c r="G52" i="1"/>
  <c r="F52" i="1"/>
  <c r="M45" i="1"/>
  <c r="L45" i="1"/>
  <c r="K45" i="1"/>
  <c r="J45" i="1"/>
  <c r="I45" i="1"/>
  <c r="H45" i="1"/>
  <c r="G45" i="1"/>
  <c r="F45" i="1"/>
  <c r="M28" i="1"/>
  <c r="L28" i="1"/>
  <c r="K28" i="1"/>
  <c r="J28" i="1"/>
  <c r="I28" i="1"/>
  <c r="H28" i="1"/>
  <c r="G28" i="1"/>
  <c r="M21" i="1"/>
  <c r="L21" i="1"/>
  <c r="K21" i="1"/>
  <c r="J21" i="1"/>
  <c r="I21" i="1"/>
  <c r="H21" i="1"/>
  <c r="G21" i="1"/>
  <c r="F28" i="1"/>
  <c r="F21" i="1"/>
  <c r="M14" i="1"/>
  <c r="L14" i="1"/>
  <c r="K14" i="1"/>
  <c r="K33" i="1" s="1"/>
  <c r="J14" i="1"/>
  <c r="I14" i="1"/>
  <c r="H14" i="1"/>
  <c r="G14" i="1"/>
  <c r="G33" i="1" s="1"/>
  <c r="F14" i="1"/>
  <c r="E33" i="1"/>
  <c r="F64" i="1" l="1"/>
  <c r="I33" i="1"/>
  <c r="M33" i="1"/>
  <c r="L33" i="1"/>
  <c r="H33" i="1"/>
  <c r="J33" i="1"/>
  <c r="F33" i="1"/>
  <c r="M39" i="1"/>
  <c r="B13" i="5" l="1"/>
  <c r="B12" i="5"/>
  <c r="B11" i="5"/>
  <c r="B10" i="5"/>
  <c r="B9" i="5"/>
  <c r="B6" i="5"/>
  <c r="L39" i="1"/>
  <c r="K39" i="1"/>
  <c r="J39" i="1"/>
  <c r="I39" i="1"/>
  <c r="H39" i="1"/>
  <c r="G39" i="1"/>
  <c r="F39" i="1"/>
  <c r="B8" i="5"/>
  <c r="B7" i="5"/>
</calcChain>
</file>

<file path=xl/sharedStrings.xml><?xml version="1.0" encoding="utf-8"?>
<sst xmlns="http://schemas.openxmlformats.org/spreadsheetml/2006/main" count="73" uniqueCount="41">
  <si>
    <t>Kriterien</t>
  </si>
  <si>
    <t>Bew. BxG</t>
  </si>
  <si>
    <t>1.</t>
  </si>
  <si>
    <t>3 = hoch</t>
  </si>
  <si>
    <t>2 = mittel</t>
  </si>
  <si>
    <t xml:space="preserve">2. </t>
  </si>
  <si>
    <t>Gewich-tung</t>
  </si>
  <si>
    <t>in [MioEUR]</t>
  </si>
  <si>
    <t>Technologieattraktivität</t>
  </si>
  <si>
    <t>3 = neue Schlüsseltechnologie</t>
  </si>
  <si>
    <t>2 = Schrittm./verbr. Schlüsselt.</t>
  </si>
  <si>
    <t>1 = Basistechnologie</t>
  </si>
  <si>
    <t>0 = ausgereifte Basistechnologie</t>
  </si>
  <si>
    <t>1 = niedrig</t>
  </si>
  <si>
    <t>1) Eintrittsbarrieren bzgl. Know-how, langjähriger Erfahrung, Herstellprozesse</t>
  </si>
  <si>
    <t>3 = sind i.d.R. die schnellsten</t>
  </si>
  <si>
    <t>2 = wie die führenden Mitbewerber</t>
  </si>
  <si>
    <t>1 = langsam</t>
  </si>
  <si>
    <t>0 = häufiges Scheitern</t>
  </si>
  <si>
    <t>Technische Erfolgs- wahrscheinlichkeit</t>
  </si>
  <si>
    <t>Umsatz</t>
  </si>
  <si>
    <t>Technologie 1</t>
  </si>
  <si>
    <t>Technologie 2</t>
  </si>
  <si>
    <t>Technologie 3</t>
  </si>
  <si>
    <t>Technologie 4</t>
  </si>
  <si>
    <t>Technologie 5</t>
  </si>
  <si>
    <t>Technologie 6</t>
  </si>
  <si>
    <t>Technologie 7</t>
  </si>
  <si>
    <t>Umsatzvolumen</t>
  </si>
  <si>
    <t>Technologie</t>
  </si>
  <si>
    <t>0 = keine</t>
  </si>
  <si>
    <t>Eingabefelder</t>
  </si>
  <si>
    <t>Technologie-Portfolio</t>
  </si>
  <si>
    <t>Technologie-Position</t>
  </si>
  <si>
    <t>4) Ressourcenstärke: Know-how, Mittel, Personal</t>
  </si>
  <si>
    <t>Anwendungsbreite</t>
  </si>
  <si>
    <t>Kompatibilität</t>
  </si>
  <si>
    <t>Weiterentwicklungspotenzial</t>
  </si>
  <si>
    <t>Technisch-qualitativer Beherrschungsgrad</t>
  </si>
  <si>
    <t>Potentiale</t>
  </si>
  <si>
    <t>(Re-)Aktionsgeschwindigkeit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</si>
</sst>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6.7"/>
      <color indexed="8"/>
      <name val="Arial"/>
      <family val="2"/>
    </font>
    <font>
      <b/>
      <sz val="16"/>
      <color theme="0"/>
      <name val="Arial"/>
      <family val="2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444C5E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8" fillId="4" borderId="13" applyNumberFormat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2" fillId="0" borderId="5" xfId="0" applyFont="1" applyBorder="1"/>
    <xf numFmtId="0" fontId="5" fillId="0" borderId="0" xfId="0" applyFont="1"/>
    <xf numFmtId="0" fontId="6" fillId="0" borderId="0" xfId="0" applyFont="1"/>
    <xf numFmtId="0" fontId="0" fillId="2" borderId="3" xfId="0" applyFill="1" applyBorder="1"/>
    <xf numFmtId="0" fontId="3" fillId="0" borderId="11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9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wrapText="1"/>
    </xf>
    <xf numFmtId="0" fontId="7" fillId="3" borderId="0" xfId="0" applyFont="1" applyFill="1" applyAlignment="1">
      <alignment vertical="center"/>
    </xf>
    <xf numFmtId="0" fontId="0" fillId="3" borderId="0" xfId="0" applyFill="1"/>
    <xf numFmtId="0" fontId="3" fillId="2" borderId="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/>
    <xf numFmtId="0" fontId="3" fillId="0" borderId="11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10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0" borderId="0" xfId="0"/>
    <xf numFmtId="0" fontId="3" fillId="2" borderId="6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9" fillId="2" borderId="3" xfId="0" applyFont="1" applyFill="1" applyBorder="1"/>
    <xf numFmtId="0" fontId="8" fillId="4" borderId="13" xfId="1" applyAlignment="1">
      <alignment horizontal="left" vertical="center"/>
    </xf>
    <xf numFmtId="9" fontId="8" fillId="4" borderId="13" xfId="1" applyNumberFormat="1" applyAlignment="1" applyProtection="1">
      <alignment horizontal="center"/>
      <protection locked="0"/>
    </xf>
    <xf numFmtId="0" fontId="8" fillId="4" borderId="13" xfId="1" applyAlignment="1" applyProtection="1">
      <alignment horizontal="center"/>
      <protection locked="0"/>
    </xf>
    <xf numFmtId="0" fontId="8" fillId="4" borderId="13" xfId="1" applyAlignment="1" applyProtection="1">
      <alignment horizontal="center" wrapText="1"/>
      <protection locked="0"/>
    </xf>
    <xf numFmtId="0" fontId="3" fillId="5" borderId="10" xfId="0" applyFont="1" applyFill="1" applyBorder="1"/>
    <xf numFmtId="0" fontId="3" fillId="5" borderId="4" xfId="0" applyFont="1" applyFill="1" applyBorder="1" applyAlignment="1">
      <alignment vertical="center"/>
    </xf>
    <xf numFmtId="9" fontId="3" fillId="5" borderId="7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 applyAlignment="1">
      <alignment horizontal="left" vertical="center"/>
    </xf>
    <xf numFmtId="0" fontId="9" fillId="6" borderId="0" xfId="0" applyFont="1" applyFill="1"/>
    <xf numFmtId="0" fontId="9" fillId="0" borderId="0" xfId="0" applyFont="1"/>
    <xf numFmtId="0" fontId="9" fillId="0" borderId="1" xfId="0" applyFont="1" applyBorder="1" applyAlignment="1">
      <alignment horizontal="center"/>
    </xf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63406408094434E-2"/>
          <c:w val="0.97916666666666663"/>
          <c:h val="0.9662731871838111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995224"/>
        <c:axId val="1"/>
      </c:barChart>
      <c:catAx>
        <c:axId val="59299522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29952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457319976153E-2"/>
          <c:y val="0.14766836954604562"/>
          <c:w val="0.54190875740981614"/>
          <c:h val="0.72712652852419934"/>
        </c:manualLayout>
      </c:layout>
      <c:bubbleChart>
        <c:varyColors val="0"/>
        <c:ser>
          <c:idx val="0"/>
          <c:order val="0"/>
          <c:tx>
            <c:strRef>
              <c:f>EingabeFormular!$F$8</c:f>
              <c:strCache>
                <c:ptCount val="1"/>
                <c:pt idx="0">
                  <c:v>Technologie 1</c:v>
                </c:pt>
              </c:strCache>
            </c:strRef>
          </c:tx>
          <c:spPr>
            <a:solidFill>
              <a:srgbClr val="FFF37E">
                <a:alpha val="89020"/>
              </a:srgbClr>
            </a:solidFill>
            <a:ln w="12700">
              <a:noFill/>
              <a:prstDash val="solid"/>
            </a:ln>
          </c:spPr>
          <c:invertIfNegative val="1"/>
          <c:dLbls>
            <c:dLbl>
              <c:idx val="0"/>
              <c:layout>
                <c:manualLayout>
                  <c:x val="-6.690976798180813E-2"/>
                  <c:y val="5.989962439046814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91-4293-AF28-00F5904BD0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EingabeFormular!$F$64</c:f>
              <c:numCache>
                <c:formatCode>General</c:formatCode>
                <c:ptCount val="1"/>
                <c:pt idx="0">
                  <c:v>0.66</c:v>
                </c:pt>
              </c:numCache>
            </c:numRef>
          </c:xVal>
          <c:yVal>
            <c:numRef>
              <c:f>EingabeFormular!$F$33</c:f>
              <c:numCache>
                <c:formatCode>General</c:formatCode>
                <c:ptCount val="1"/>
                <c:pt idx="0">
                  <c:v>0.66</c:v>
                </c:pt>
              </c:numCache>
            </c:numRef>
          </c:yVal>
          <c:bubbleSize>
            <c:numRef>
              <c:f>Umsatz!$D$6</c:f>
              <c:numCache>
                <c:formatCode>General</c:formatCode>
                <c:ptCount val="1"/>
                <c:pt idx="0">
                  <c:v>3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591-4293-AF28-00F5904BD0EE}"/>
            </c:ext>
          </c:extLst>
        </c:ser>
        <c:ser>
          <c:idx val="1"/>
          <c:order val="1"/>
          <c:tx>
            <c:strRef>
              <c:f>Umsatz!$B$7</c:f>
              <c:strCache>
                <c:ptCount val="1"/>
                <c:pt idx="0">
                  <c:v>Technologie 2</c:v>
                </c:pt>
              </c:strCache>
            </c:strRef>
          </c:tx>
          <c:spPr>
            <a:solidFill>
              <a:srgbClr val="69BAB3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8.6304704300251431E-2"/>
                  <c:y val="2.7461645720530004E-2"/>
                </c:manualLayout>
              </c:layout>
              <c:tx>
                <c:rich>
                  <a:bodyPr/>
                  <a:lstStyle/>
                  <a:p>
                    <a:pPr>
                      <a:defRPr sz="1525" b="0" i="0" u="none" strike="noStrike" baseline="0">
                        <a:solidFill>
                          <a:srgbClr val="000000"/>
                        </a:solidFill>
                        <a:latin typeface="+mn-lt"/>
                        <a:ea typeface="Arial"/>
                        <a:cs typeface="Arial"/>
                      </a:defRPr>
                    </a:pPr>
                    <a:fld id="{8E79B390-FEBA-4804-B36A-2BC246B19695}" type="SERIESNAME">
                      <a:rPr lang="en-US" sz="1000">
                        <a:latin typeface="+mn-lt"/>
                      </a:rPr>
                      <a:pPr>
                        <a:defRPr sz="1525" b="0" i="0" u="none" strike="noStrike" baseline="0">
                          <a:solidFill>
                            <a:srgbClr val="000000"/>
                          </a:solidFill>
                          <a:latin typeface="+mn-lt"/>
                          <a:ea typeface="Arial"/>
                          <a:cs typeface="Arial"/>
                        </a:defRPr>
                      </a:pPr>
                      <a:t>[DATENREIHENNAME]</a:t>
                    </a:fld>
                    <a:endParaRPr lang="de-CH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591-4293-AF28-00F5904BD0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25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EingabeFormular!$G$64</c:f>
              <c:numCache>
                <c:formatCode>General</c:formatCode>
                <c:ptCount val="1"/>
                <c:pt idx="0">
                  <c:v>2.33</c:v>
                </c:pt>
              </c:numCache>
            </c:numRef>
          </c:xVal>
          <c:yVal>
            <c:numRef>
              <c:f>EingabeFormular!$G$33</c:f>
              <c:numCache>
                <c:formatCode>General</c:formatCode>
                <c:ptCount val="1"/>
                <c:pt idx="0">
                  <c:v>0.67</c:v>
                </c:pt>
              </c:numCache>
            </c:numRef>
          </c:yVal>
          <c:bubbleSize>
            <c:numRef>
              <c:f>Umsatz!$D$7</c:f>
              <c:numCache>
                <c:formatCode>General</c:formatCode>
                <c:ptCount val="1"/>
                <c:pt idx="0">
                  <c:v>0.5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0591-4293-AF28-00F5904BD0EE}"/>
            </c:ext>
          </c:extLst>
        </c:ser>
        <c:ser>
          <c:idx val="2"/>
          <c:order val="2"/>
          <c:tx>
            <c:strRef>
              <c:f>Umsatz!$B$8</c:f>
              <c:strCache>
                <c:ptCount val="1"/>
                <c:pt idx="0">
                  <c:v>Technologie 3</c:v>
                </c:pt>
              </c:strCache>
            </c:strRef>
          </c:tx>
          <c:spPr>
            <a:solidFill>
              <a:srgbClr val="F9C162"/>
            </a:solidFill>
            <a:ln w="12700">
              <a:noFill/>
              <a:prstDash val="solid"/>
            </a:ln>
          </c:spPr>
          <c:invertIfNegative val="1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EingabeFormular!$H$64</c:f>
              <c:numCache>
                <c:formatCode>General</c:formatCode>
                <c:ptCount val="1"/>
                <c:pt idx="0">
                  <c:v>1.67</c:v>
                </c:pt>
              </c:numCache>
            </c:numRef>
          </c:xVal>
          <c:yVal>
            <c:numRef>
              <c:f>EingabeFormular!$H$33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Umsatz!$D$8</c:f>
              <c:numCache>
                <c:formatCode>General</c:formatCode>
                <c:ptCount val="1"/>
                <c:pt idx="0">
                  <c:v>5</c:v>
                </c:pt>
              </c:numCache>
            </c:numRef>
          </c:bubbleSize>
          <c:bubble3D val="0"/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noFill/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0591-4293-AF28-00F5904BD0EE}"/>
            </c:ext>
          </c:extLst>
        </c:ser>
        <c:ser>
          <c:idx val="3"/>
          <c:order val="3"/>
          <c:tx>
            <c:strRef>
              <c:f>EingabeFormular!$I$8</c:f>
              <c:strCache>
                <c:ptCount val="1"/>
                <c:pt idx="0">
                  <c:v>Technologie 4</c:v>
                </c:pt>
              </c:strCache>
            </c:strRef>
          </c:tx>
          <c:spPr>
            <a:solidFill>
              <a:srgbClr val="67AED9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9175302525554704E-2"/>
                  <c:y val="-4.63481938557541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91-4293-AF28-00F5904BD0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EingabeFormular!$I$64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EingabeFormular!$I$33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Umsatz!$D$9</c:f>
              <c:numCache>
                <c:formatCode>General</c:formatCode>
                <c:ptCount val="1"/>
                <c:pt idx="0">
                  <c:v>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6-0591-4293-AF28-00F5904BD0EE}"/>
            </c:ext>
          </c:extLst>
        </c:ser>
        <c:ser>
          <c:idx val="4"/>
          <c:order val="4"/>
          <c:tx>
            <c:strRef>
              <c:f>EingabeFormular!$J$8</c:f>
              <c:strCache>
                <c:ptCount val="1"/>
                <c:pt idx="0">
                  <c:v>Technologie 5</c:v>
                </c:pt>
              </c:strCache>
            </c:strRef>
          </c:tx>
          <c:spPr>
            <a:solidFill>
              <a:srgbClr val="D0D1D3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11413441406960333"/>
                  <c:y val="-0.1169487277015079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91-4293-AF28-00F5904BD0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EingabeFormular!$J$64</c:f>
              <c:numCache>
                <c:formatCode>General</c:formatCode>
                <c:ptCount val="1"/>
                <c:pt idx="0">
                  <c:v>2.33</c:v>
                </c:pt>
              </c:numCache>
            </c:numRef>
          </c:xVal>
          <c:yVal>
            <c:numRef>
              <c:f>EingabeFormular!$J$33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Ref>
              <c:f>Umsatz!$D$10</c:f>
              <c:numCache>
                <c:formatCode>General</c:formatCode>
                <c:ptCount val="1"/>
                <c:pt idx="0">
                  <c:v>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8-0591-4293-AF28-00F5904BD0EE}"/>
            </c:ext>
          </c:extLst>
        </c:ser>
        <c:ser>
          <c:idx val="5"/>
          <c:order val="5"/>
          <c:tx>
            <c:strRef>
              <c:f>EingabeFormular!$K$8</c:f>
              <c:strCache>
                <c:ptCount val="1"/>
                <c:pt idx="0">
                  <c:v>Technologie 6</c:v>
                </c:pt>
              </c:strCache>
            </c:strRef>
          </c:tx>
          <c:spPr>
            <a:solidFill>
              <a:srgbClr val="E67C7D"/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E67C7D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0591-4293-AF28-00F5904BD0EE}"/>
              </c:ext>
            </c:extLst>
          </c:dPt>
          <c:dLbls>
            <c:dLbl>
              <c:idx val="0"/>
              <c:layout>
                <c:manualLayout>
                  <c:x val="-1.1185963802139154E-2"/>
                  <c:y val="-0.1188179475691795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fld id="{06DF9DFE-F5D8-434D-84FF-E846EB9B6980}" type="SERIESNAME">
                      <a:rPr lang="en-US" sz="1000">
                        <a:latin typeface="+mn-lt"/>
                      </a:rPr>
                      <a:pPr>
                        <a:defRPr sz="1100" b="0" i="0" u="none" strike="noStrike" baseline="0">
                          <a:solidFill>
                            <a:srgbClr val="000000"/>
                          </a:solidFill>
                          <a:latin typeface="Arial"/>
                          <a:ea typeface="Arial"/>
                          <a:cs typeface="Arial"/>
                        </a:defRPr>
                      </a:pPr>
                      <a:t>[DATENREIHENNAME]</a:t>
                    </a:fld>
                    <a:endParaRPr lang="de-CH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591-4293-AF28-00F5904BD0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EingabeFormular!$K$64</c:f>
              <c:numCache>
                <c:formatCode>General</c:formatCode>
                <c:ptCount val="1"/>
                <c:pt idx="0">
                  <c:v>2</c:v>
                </c:pt>
              </c:numCache>
            </c:numRef>
          </c:xVal>
          <c:yVal>
            <c:numRef>
              <c:f>EingabeFormular!$K$33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Umsatz!$D$11</c:f>
              <c:numCache>
                <c:formatCode>General</c:formatCode>
                <c:ptCount val="1"/>
                <c:pt idx="0">
                  <c:v>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A-0591-4293-AF28-00F5904BD0EE}"/>
            </c:ext>
          </c:extLst>
        </c:ser>
        <c:ser>
          <c:idx val="6"/>
          <c:order val="6"/>
          <c:tx>
            <c:strRef>
              <c:f>EingabeFormular!$L$8</c:f>
              <c:strCache>
                <c:ptCount val="1"/>
                <c:pt idx="0">
                  <c:v>Technologie 7</c:v>
                </c:pt>
              </c:strCache>
            </c:strRef>
          </c:tx>
          <c:spPr>
            <a:solidFill>
              <a:srgbClr val="9977AF"/>
            </a:solidFill>
            <a:ln w="12700">
              <a:noFill/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6009BA6-75E2-403F-A853-544DF5251362}" type="SERIESNAME">
                      <a:rPr lang="en-US" sz="1000"/>
                      <a:pPr/>
                      <a:t>[DATENREIHENNAME]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B38-49ED-9791-8210C2F398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de-CH" sz="12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EingabeFormular!$L$64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EingabeFormular!$L$33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Umsatz!$D$12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B-0591-4293-AF28-00F5904BD0EE}"/>
            </c:ext>
          </c:extLst>
        </c:ser>
        <c:ser>
          <c:idx val="7"/>
          <c:order val="7"/>
          <c:tx>
            <c:strRef>
              <c:f>EingabeFormular!$M$8</c:f>
              <c:strCache>
                <c:ptCount val="1"/>
              </c:strCache>
            </c:strRef>
          </c:tx>
          <c:spPr>
            <a:noFill/>
            <a:ln w="12700">
              <a:noFill/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0030237-49C5-419F-92F8-4B8B2C2EE863}" type="SERIESNAME">
                      <a:rPr lang="en-US" sz="1000"/>
                      <a:pPr/>
                      <a:t>[DATENREIHENNAME]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8B38-49ED-9791-8210C2F3982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EingabeFormular!$M$64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EingabeFormular!$M$33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Umsatz!$D$13</c:f>
              <c:numCache>
                <c:formatCode>General</c:formatCode>
                <c:ptCount val="1"/>
                <c:pt idx="0">
                  <c:v>20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C-0591-4293-AF28-00F5904BD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593004408"/>
        <c:axId val="1"/>
      </c:bubbleChart>
      <c:valAx>
        <c:axId val="593004408"/>
        <c:scaling>
          <c:orientation val="minMax"/>
          <c:max val="3"/>
          <c:min val="0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1"/>
        <c:crosses val="autoZero"/>
        <c:crossBetween val="midCat"/>
        <c:majorUnit val="1"/>
        <c:minorUnit val="0.2"/>
      </c:valAx>
      <c:valAx>
        <c:axId val="1"/>
        <c:scaling>
          <c:orientation val="minMax"/>
          <c:max val="3"/>
          <c:min val="0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593004408"/>
        <c:crosses val="autoZero"/>
        <c:crossBetween val="midCat"/>
        <c:majorUnit val="1"/>
        <c:min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718408990363156"/>
          <c:y val="0.12329707413106222"/>
          <c:w val="0.19514436668258836"/>
          <c:h val="0.46561924167336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chemeClr val="tx2"/>
              </a:solidFill>
              <a:latin typeface="+mn-lt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0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12</xdr:col>
      <xdr:colOff>0</xdr:colOff>
      <xdr:row>3</xdr:row>
      <xdr:rowOff>63500</xdr:rowOff>
    </xdr:to>
    <xdr:pic>
      <xdr:nvPicPr>
        <xdr:cNvPr id="1043" name="Picture 2" descr="Logo">
          <a:extLst>
            <a:ext uri="{FF2B5EF4-FFF2-40B4-BE49-F238E27FC236}">
              <a16:creationId xmlns:a16="http://schemas.microsoft.com/office/drawing/2014/main" id="{A7FC9795-8B3E-4DE7-B484-B467CBF18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8650" y="317500"/>
          <a:ext cx="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38708" cy="56197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6C3F3F-4A01-4275-A146-F6278FFC91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0.20849</cdr:x>
      <cdr:y>0.10338</cdr:y>
    </cdr:from>
    <cdr:to>
      <cdr:x>0.83072</cdr:x>
      <cdr:y>0.898</cdr:y>
    </cdr:to>
    <cdr:graphicFrame macro="">
      <cdr:nvGraphicFramePr>
        <cdr:cNvPr id="7194" name="Chart 26">
          <a:extLst xmlns:a="http://schemas.openxmlformats.org/drawingml/2006/main">
            <a:ext uri="{FF2B5EF4-FFF2-40B4-BE49-F238E27FC236}">
              <a16:creationId xmlns:a16="http://schemas.microsoft.com/office/drawing/2014/main" id="{7D699A30-5206-4F66-AF58-4C3199DD4372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  <cdr:relSizeAnchor xmlns:cdr="http://schemas.openxmlformats.org/drawingml/2006/chartDrawing">
    <cdr:from>
      <cdr:x>0.28975</cdr:x>
      <cdr:y>0.03525</cdr:y>
    </cdr:from>
    <cdr:to>
      <cdr:x>0.5248</cdr:x>
      <cdr:y>0.08299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47941" y="198096"/>
          <a:ext cx="2148024" cy="268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Technologie-Portfolio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0.11057</cdr:x>
      <cdr:y>0.88076</cdr:y>
    </cdr:from>
    <cdr:to>
      <cdr:x>0.19951</cdr:x>
      <cdr:y>0.9346</cdr:y>
    </cdr:to>
    <cdr:sp macro="" textlink="">
      <cdr:nvSpPr>
        <cdr:cNvPr id="8223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1129" y="4483449"/>
          <a:ext cx="643679" cy="271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Gering</a:t>
          </a:r>
        </a:p>
      </cdr:txBody>
    </cdr:sp>
  </cdr:relSizeAnchor>
  <cdr:relSizeAnchor xmlns:cdr="http://schemas.openxmlformats.org/drawingml/2006/chartDrawing">
    <cdr:from>
      <cdr:x>0.00675</cdr:x>
      <cdr:y>0.69676</cdr:y>
    </cdr:from>
    <cdr:to>
      <cdr:x>0.05649</cdr:x>
      <cdr:y>0.80702</cdr:y>
    </cdr:to>
    <cdr:sp macro="" textlink="">
      <cdr:nvSpPr>
        <cdr:cNvPr id="8224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86" y="3516224"/>
          <a:ext cx="358794" cy="5564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vert="vert270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Gering</a:t>
          </a:r>
        </a:p>
      </cdr:txBody>
    </cdr:sp>
  </cdr:relSizeAnchor>
  <cdr:relSizeAnchor xmlns:cdr="http://schemas.openxmlformats.org/drawingml/2006/chartDrawing">
    <cdr:from>
      <cdr:x>0.30664</cdr:x>
      <cdr:y>0.8792</cdr:y>
    </cdr:from>
    <cdr:to>
      <cdr:x>0.38261</cdr:x>
      <cdr:y>0.93304</cdr:y>
    </cdr:to>
    <cdr:sp macro="" textlink="">
      <cdr:nvSpPr>
        <cdr:cNvPr id="8225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87982" y="4471185"/>
          <a:ext cx="549177" cy="271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Mittel</a:t>
          </a:r>
        </a:p>
      </cdr:txBody>
    </cdr:sp>
  </cdr:relSizeAnchor>
  <cdr:relSizeAnchor xmlns:cdr="http://schemas.openxmlformats.org/drawingml/2006/chartDrawing">
    <cdr:from>
      <cdr:x>0.01513</cdr:x>
      <cdr:y>0.45633</cdr:y>
    </cdr:from>
    <cdr:to>
      <cdr:x>0.06488</cdr:x>
      <cdr:y>0.54791</cdr:y>
    </cdr:to>
    <cdr:sp macro="" textlink="">
      <cdr:nvSpPr>
        <cdr:cNvPr id="8226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155" y="2302886"/>
          <a:ext cx="358794" cy="462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vert="vert270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Mittel</a:t>
          </a:r>
        </a:p>
      </cdr:txBody>
    </cdr:sp>
  </cdr:relSizeAnchor>
  <cdr:relSizeAnchor xmlns:cdr="http://schemas.openxmlformats.org/drawingml/2006/chartDrawing">
    <cdr:from>
      <cdr:x>0.48428</cdr:x>
      <cdr:y>0.8814</cdr:y>
    </cdr:from>
    <cdr:to>
      <cdr:x>0.56007</cdr:x>
      <cdr:y>0.93476</cdr:y>
    </cdr:to>
    <cdr:sp macro="" textlink="">
      <cdr:nvSpPr>
        <cdr:cNvPr id="8227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5552" y="4481149"/>
          <a:ext cx="540782" cy="271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Hoch</a:t>
          </a:r>
        </a:p>
      </cdr:txBody>
    </cdr:sp>
  </cdr:relSizeAnchor>
  <cdr:relSizeAnchor xmlns:cdr="http://schemas.openxmlformats.org/drawingml/2006/chartDrawing">
    <cdr:from>
      <cdr:x>0.01464</cdr:x>
      <cdr:y>0.20486</cdr:y>
    </cdr:from>
    <cdr:to>
      <cdr:x>0.06438</cdr:x>
      <cdr:y>0.29478</cdr:y>
    </cdr:to>
    <cdr:sp macro="" textlink="">
      <cdr:nvSpPr>
        <cdr:cNvPr id="8228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596" y="1033833"/>
          <a:ext cx="358794" cy="4537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vert="vert270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Hoch</a:t>
          </a:r>
        </a:p>
      </cdr:txBody>
    </cdr:sp>
  </cdr:relSizeAnchor>
  <cdr:relSizeAnchor xmlns:cdr="http://schemas.openxmlformats.org/drawingml/2006/chartDrawing">
    <cdr:from>
      <cdr:x>0.00675</cdr:x>
      <cdr:y>0.04564</cdr:y>
    </cdr:from>
    <cdr:to>
      <cdr:x>0.27243</cdr:x>
      <cdr:y>0.099</cdr:y>
    </cdr:to>
    <cdr:sp macro="" textlink="">
      <cdr:nvSpPr>
        <cdr:cNvPr id="8239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85" y="232263"/>
          <a:ext cx="1917682" cy="271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gradFill rotWithShape="0">
                <a:gsLst>
                  <a:gs pos="0">
                    <a:srgbClr val="FFFFFF"/>
                  </a:gs>
                  <a:gs pos="50000">
                    <a:srgbClr val="FFFFFF">
                      <a:gamma/>
                      <a:tint val="70196"/>
                      <a:invGamma/>
                    </a:srgbClr>
                  </a:gs>
                  <a:gs pos="100000">
                    <a:srgbClr val="FFFFFF"/>
                  </a:gs>
                </a:gsLst>
                <a:lin ang="5400000" scaled="1"/>
              </a:gra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969696"/>
                </a:outerShdw>
              </a:effectLst>
            </a14:hiddenEffects>
          </a:ext>
        </a:extLst>
      </cdr:spPr>
      <cdr:txBody>
        <a:bodyPr xmlns:a="http://schemas.openxmlformats.org/drawingml/2006/main" wrap="none" lIns="90000" tIns="46800" rIns="90000" bIns="4680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Technologieattraktivität</a:t>
          </a:r>
        </a:p>
      </cdr:txBody>
    </cdr:sp>
  </cdr:relSizeAnchor>
  <cdr:relSizeAnchor xmlns:cdr="http://schemas.openxmlformats.org/drawingml/2006/chartDrawing">
    <cdr:from>
      <cdr:x>0.58089</cdr:x>
      <cdr:y>0.84347</cdr:y>
    </cdr:from>
    <cdr:to>
      <cdr:x>0.5809</cdr:x>
      <cdr:y>0.90192</cdr:y>
    </cdr:to>
    <cdr:sp macro="" textlink="">
      <cdr:nvSpPr>
        <cdr:cNvPr id="8251" name="Rectangle 10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4189850" y="4256601"/>
          <a:ext cx="65" cy="294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0.23907</cdr:x>
      <cdr:y>0.08955</cdr:y>
    </cdr:from>
    <cdr:to>
      <cdr:x>0.23908</cdr:x>
      <cdr:y>0.148</cdr:y>
    </cdr:to>
    <cdr:sp macro="" textlink="">
      <cdr:nvSpPr>
        <cdr:cNvPr id="8257" name="Rectangle 108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4367" y="451917"/>
          <a:ext cx="65" cy="294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0" tIns="0" rIns="0" bIns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3"/>
  <sheetViews>
    <sheetView showGridLines="0" tabSelected="1" view="pageBreakPreview" topLeftCell="B1" zoomScale="70" zoomScaleNormal="75" zoomScaleSheetLayoutView="70" workbookViewId="0">
      <selection activeCell="F58" sqref="F58"/>
    </sheetView>
  </sheetViews>
  <sheetFormatPr baseColWidth="10" defaultRowHeight="12.5" x14ac:dyDescent="0.25"/>
  <cols>
    <col min="1" max="1" width="1.1796875" hidden="1" customWidth="1"/>
    <col min="2" max="2" width="1.1796875" customWidth="1"/>
    <col min="3" max="3" width="3.7265625" customWidth="1"/>
    <col min="4" max="4" width="29" customWidth="1"/>
    <col min="5" max="5" width="7" customWidth="1"/>
    <col min="6" max="13" width="18.81640625" customWidth="1"/>
    <col min="14" max="14" width="13.54296875" customWidth="1"/>
    <col min="15" max="15" width="25.81640625" customWidth="1"/>
    <col min="16" max="16" width="20.453125" customWidth="1"/>
    <col min="17" max="17" width="18" customWidth="1"/>
  </cols>
  <sheetData>
    <row r="1" spans="1:20" ht="12.75" customHeight="1" x14ac:dyDescent="0.25">
      <c r="A1" s="31"/>
      <c r="B1" s="57"/>
      <c r="C1" s="57"/>
      <c r="D1" s="58" t="s">
        <v>32</v>
      </c>
      <c r="E1" s="58"/>
      <c r="F1" s="58"/>
      <c r="G1" s="58"/>
      <c r="H1" s="58"/>
      <c r="I1" s="58"/>
      <c r="J1" s="59"/>
      <c r="K1" s="59"/>
      <c r="L1" s="59"/>
      <c r="M1" s="59"/>
      <c r="N1" s="59"/>
      <c r="O1" s="32"/>
      <c r="P1" s="32"/>
      <c r="Q1" s="32"/>
      <c r="R1" s="32"/>
      <c r="S1" s="32"/>
      <c r="T1" s="32"/>
    </row>
    <row r="2" spans="1:20" ht="12.75" customHeight="1" x14ac:dyDescent="0.25">
      <c r="A2" s="31"/>
      <c r="B2" s="57"/>
      <c r="C2" s="57"/>
      <c r="D2" s="58"/>
      <c r="E2" s="58"/>
      <c r="F2" s="58"/>
      <c r="G2" s="58"/>
      <c r="H2" s="58"/>
      <c r="I2" s="58"/>
      <c r="J2" s="59"/>
      <c r="K2" s="59"/>
      <c r="L2" s="59"/>
      <c r="M2" s="59"/>
      <c r="N2" s="59"/>
      <c r="O2" s="32"/>
      <c r="P2" s="32"/>
      <c r="Q2" s="32"/>
      <c r="R2" s="32"/>
      <c r="S2" s="32"/>
      <c r="T2" s="32"/>
    </row>
    <row r="3" spans="1:20" ht="12.75" customHeight="1" x14ac:dyDescent="0.25">
      <c r="A3" s="31"/>
      <c r="B3" s="57"/>
      <c r="C3" s="57"/>
      <c r="D3" s="58"/>
      <c r="E3" s="58"/>
      <c r="F3" s="58"/>
      <c r="G3" s="58"/>
      <c r="H3" s="58"/>
      <c r="I3" s="58"/>
      <c r="J3" s="59"/>
      <c r="K3" s="59"/>
      <c r="L3" s="59"/>
      <c r="M3" s="59"/>
      <c r="N3" s="59"/>
      <c r="O3" s="32"/>
      <c r="P3" s="32"/>
      <c r="Q3" s="32"/>
      <c r="R3" s="32"/>
      <c r="S3" s="32"/>
      <c r="T3" s="32"/>
    </row>
    <row r="4" spans="1:20" ht="12.75" customHeight="1" x14ac:dyDescent="0.25">
      <c r="A4" s="31"/>
      <c r="B4" s="57"/>
      <c r="C4" s="57"/>
      <c r="D4" s="58"/>
      <c r="E4" s="58"/>
      <c r="F4" s="58"/>
      <c r="G4" s="58"/>
      <c r="H4" s="58"/>
      <c r="I4" s="58"/>
      <c r="J4" s="59"/>
      <c r="K4" s="59"/>
      <c r="L4" s="59"/>
      <c r="M4" s="59"/>
      <c r="N4" s="59"/>
      <c r="O4" s="32"/>
      <c r="P4" s="32"/>
      <c r="Q4" s="32"/>
      <c r="R4" s="32"/>
      <c r="S4" s="32"/>
      <c r="T4" s="32"/>
    </row>
    <row r="5" spans="1:20" ht="23" x14ac:dyDescent="0.5">
      <c r="C5" s="20"/>
      <c r="D5" s="20"/>
    </row>
    <row r="6" spans="1:20" ht="18" customHeight="1" x14ac:dyDescent="0.4">
      <c r="C6" s="9"/>
      <c r="F6" s="49" t="s">
        <v>31</v>
      </c>
      <c r="H6" s="35"/>
    </row>
    <row r="8" spans="1:20" s="27" customFormat="1" ht="15.5" x14ac:dyDescent="0.35">
      <c r="C8" s="24"/>
      <c r="D8" s="23" t="s">
        <v>8</v>
      </c>
      <c r="E8" s="25"/>
      <c r="F8" s="52" t="s">
        <v>21</v>
      </c>
      <c r="G8" s="52" t="s">
        <v>22</v>
      </c>
      <c r="H8" s="52" t="s">
        <v>23</v>
      </c>
      <c r="I8" s="52" t="s">
        <v>24</v>
      </c>
      <c r="J8" s="52" t="s">
        <v>25</v>
      </c>
      <c r="K8" s="52" t="s">
        <v>26</v>
      </c>
      <c r="L8" s="52" t="s">
        <v>27</v>
      </c>
      <c r="M8" s="30"/>
    </row>
    <row r="9" spans="1:20" x14ac:dyDescent="0.25">
      <c r="C9" s="7"/>
      <c r="D9" s="3"/>
      <c r="E9" s="1"/>
      <c r="F9" s="1"/>
      <c r="G9" s="1"/>
      <c r="H9" s="1"/>
      <c r="I9" s="1"/>
      <c r="J9" s="1"/>
      <c r="K9" s="1"/>
      <c r="L9" s="1"/>
      <c r="M9" s="1"/>
    </row>
    <row r="10" spans="1:20" ht="26" x14ac:dyDescent="0.35">
      <c r="C10" s="7"/>
      <c r="D10" s="4" t="s">
        <v>0</v>
      </c>
      <c r="E10" s="10" t="s">
        <v>6</v>
      </c>
      <c r="F10" s="13" t="s">
        <v>1</v>
      </c>
      <c r="G10" s="13" t="s">
        <v>1</v>
      </c>
      <c r="H10" s="13" t="s">
        <v>1</v>
      </c>
      <c r="I10" s="13" t="s">
        <v>1</v>
      </c>
      <c r="J10" s="13" t="s">
        <v>1</v>
      </c>
      <c r="K10" s="13" t="s">
        <v>1</v>
      </c>
      <c r="L10" s="13" t="s">
        <v>1</v>
      </c>
      <c r="M10" s="13" t="s">
        <v>1</v>
      </c>
    </row>
    <row r="11" spans="1:20" x14ac:dyDescent="0.25">
      <c r="C11" s="8"/>
      <c r="D11" s="3"/>
      <c r="E11" s="11"/>
      <c r="F11" s="11"/>
      <c r="G11" s="11"/>
      <c r="H11" s="11"/>
      <c r="I11" s="11"/>
      <c r="J11" s="11"/>
      <c r="K11" s="11"/>
      <c r="L11" s="11"/>
      <c r="M11" s="11"/>
    </row>
    <row r="12" spans="1:20" ht="18.5" x14ac:dyDescent="0.35">
      <c r="C12" s="19" t="s">
        <v>2</v>
      </c>
      <c r="D12" s="5" t="s">
        <v>37</v>
      </c>
      <c r="E12" s="50">
        <v>0.33</v>
      </c>
      <c r="F12" s="51">
        <v>1</v>
      </c>
      <c r="G12" s="51">
        <v>0</v>
      </c>
      <c r="H12" s="51">
        <v>1</v>
      </c>
      <c r="I12" s="51">
        <v>1</v>
      </c>
      <c r="J12" s="51">
        <v>1</v>
      </c>
      <c r="K12" s="51">
        <v>2</v>
      </c>
      <c r="L12" s="51">
        <v>2</v>
      </c>
      <c r="M12" s="51">
        <v>0</v>
      </c>
    </row>
    <row r="13" spans="1:20" ht="5.25" customHeight="1" x14ac:dyDescent="0.35">
      <c r="C13" s="19"/>
      <c r="D13" s="3"/>
      <c r="E13" s="12"/>
      <c r="F13" s="11"/>
      <c r="G13" s="11"/>
      <c r="H13" s="11"/>
      <c r="I13" s="11"/>
      <c r="J13" s="11"/>
      <c r="K13" s="11"/>
      <c r="L13" s="11"/>
      <c r="M13" s="11"/>
    </row>
    <row r="14" spans="1:20" ht="15.5" x14ac:dyDescent="0.35">
      <c r="C14" s="19"/>
      <c r="D14" s="22" t="s">
        <v>9</v>
      </c>
      <c r="E14" s="12"/>
      <c r="F14" s="11">
        <f>F12*$E12</f>
        <v>0.33</v>
      </c>
      <c r="G14" s="11">
        <f t="shared" ref="G14:M14" si="0">G12*$E12</f>
        <v>0</v>
      </c>
      <c r="H14" s="11">
        <f t="shared" si="0"/>
        <v>0.33</v>
      </c>
      <c r="I14" s="11">
        <f t="shared" si="0"/>
        <v>0.33</v>
      </c>
      <c r="J14" s="11">
        <f t="shared" si="0"/>
        <v>0.33</v>
      </c>
      <c r="K14" s="11">
        <f t="shared" si="0"/>
        <v>0.66</v>
      </c>
      <c r="L14" s="11">
        <f t="shared" si="0"/>
        <v>0.66</v>
      </c>
      <c r="M14" s="11">
        <f t="shared" si="0"/>
        <v>0</v>
      </c>
    </row>
    <row r="15" spans="1:20" ht="15.5" x14ac:dyDescent="0.35">
      <c r="C15" s="19"/>
      <c r="D15" s="22" t="s">
        <v>10</v>
      </c>
      <c r="E15" s="12"/>
      <c r="F15" s="11"/>
      <c r="G15" s="11"/>
      <c r="H15" s="11"/>
      <c r="I15" s="11"/>
      <c r="J15" s="11"/>
      <c r="K15" s="11"/>
      <c r="L15" s="11"/>
      <c r="M15" s="11"/>
    </row>
    <row r="16" spans="1:20" ht="15.5" x14ac:dyDescent="0.35">
      <c r="C16" s="19"/>
      <c r="D16" s="22" t="s">
        <v>11</v>
      </c>
      <c r="E16" s="12"/>
      <c r="F16" s="11"/>
      <c r="G16" s="11"/>
      <c r="H16" s="11"/>
      <c r="I16" s="11"/>
      <c r="J16" s="11"/>
      <c r="K16" s="11"/>
      <c r="L16" s="11"/>
      <c r="M16" s="11"/>
    </row>
    <row r="17" spans="3:13" ht="15.5" x14ac:dyDescent="0.35">
      <c r="C17" s="19"/>
      <c r="D17" s="22" t="s">
        <v>12</v>
      </c>
      <c r="E17" s="12"/>
      <c r="F17" s="61"/>
      <c r="G17" s="11"/>
      <c r="H17" s="11"/>
      <c r="I17" s="11"/>
      <c r="J17" s="11"/>
      <c r="K17" s="11"/>
      <c r="L17" s="11"/>
      <c r="M17" s="11"/>
    </row>
    <row r="18" spans="3:13" ht="5.25" customHeight="1" x14ac:dyDescent="0.35">
      <c r="C18" s="19"/>
      <c r="D18" s="3"/>
      <c r="E18" s="12"/>
      <c r="F18" s="11"/>
      <c r="G18" s="11"/>
      <c r="H18" s="11"/>
      <c r="I18" s="11"/>
      <c r="J18" s="11"/>
      <c r="K18" s="11"/>
      <c r="L18" s="11"/>
      <c r="M18" s="11"/>
    </row>
    <row r="19" spans="3:13" ht="18.5" x14ac:dyDescent="0.35">
      <c r="C19" s="19" t="s">
        <v>5</v>
      </c>
      <c r="D19" s="5" t="s">
        <v>35</v>
      </c>
      <c r="E19" s="50">
        <v>0.33</v>
      </c>
      <c r="F19" s="51">
        <v>1</v>
      </c>
      <c r="G19" s="51">
        <v>1</v>
      </c>
      <c r="H19" s="51">
        <v>1</v>
      </c>
      <c r="I19" s="51">
        <v>1</v>
      </c>
      <c r="J19" s="51">
        <v>1</v>
      </c>
      <c r="K19" s="51">
        <v>2</v>
      </c>
      <c r="L19" s="51">
        <v>2</v>
      </c>
      <c r="M19" s="51">
        <v>0</v>
      </c>
    </row>
    <row r="20" spans="3:13" ht="5.15" customHeight="1" x14ac:dyDescent="0.35">
      <c r="C20" s="19"/>
      <c r="D20" s="3"/>
      <c r="E20" s="12"/>
      <c r="F20" s="11"/>
      <c r="G20" s="11"/>
      <c r="H20" s="11"/>
      <c r="I20" s="11"/>
      <c r="J20" s="11"/>
      <c r="K20" s="11"/>
      <c r="L20" s="11"/>
      <c r="M20" s="11"/>
    </row>
    <row r="21" spans="3:13" ht="15.5" x14ac:dyDescent="0.35">
      <c r="C21" s="19"/>
      <c r="D21" s="22" t="s">
        <v>3</v>
      </c>
      <c r="E21" s="12"/>
      <c r="F21" s="11">
        <f>F19*$E19</f>
        <v>0.33</v>
      </c>
      <c r="G21" s="11">
        <f t="shared" ref="G21:M21" si="1">G19*$E19</f>
        <v>0.33</v>
      </c>
      <c r="H21" s="11">
        <f t="shared" si="1"/>
        <v>0.33</v>
      </c>
      <c r="I21" s="11">
        <f t="shared" si="1"/>
        <v>0.33</v>
      </c>
      <c r="J21" s="11">
        <f t="shared" si="1"/>
        <v>0.33</v>
      </c>
      <c r="K21" s="11">
        <f t="shared" si="1"/>
        <v>0.66</v>
      </c>
      <c r="L21" s="11">
        <f t="shared" si="1"/>
        <v>0.66</v>
      </c>
      <c r="M21" s="11">
        <f t="shared" si="1"/>
        <v>0</v>
      </c>
    </row>
    <row r="22" spans="3:13" ht="15.5" x14ac:dyDescent="0.35">
      <c r="C22" s="19"/>
      <c r="D22" s="22" t="s">
        <v>4</v>
      </c>
      <c r="E22" s="12"/>
      <c r="F22" s="11"/>
      <c r="G22" s="11"/>
      <c r="H22" s="11"/>
      <c r="I22" s="11"/>
      <c r="J22" s="11"/>
      <c r="K22" s="11"/>
      <c r="L22" s="11"/>
      <c r="M22" s="11"/>
    </row>
    <row r="23" spans="3:13" ht="15.5" x14ac:dyDescent="0.35">
      <c r="C23" s="19"/>
      <c r="D23" s="22" t="s">
        <v>13</v>
      </c>
      <c r="E23" s="12"/>
      <c r="F23" s="11"/>
      <c r="G23" s="11"/>
      <c r="H23" s="11"/>
      <c r="I23" s="11"/>
      <c r="J23" s="11"/>
      <c r="K23" s="11"/>
      <c r="L23" s="11"/>
      <c r="M23" s="11"/>
    </row>
    <row r="24" spans="3:13" ht="15.5" customHeight="1" x14ac:dyDescent="0.35">
      <c r="C24" s="19"/>
      <c r="D24" s="48" t="s">
        <v>30</v>
      </c>
      <c r="E24" s="12"/>
      <c r="F24" s="11"/>
      <c r="G24" s="11"/>
      <c r="H24" s="11"/>
      <c r="I24" s="11"/>
      <c r="J24" s="11"/>
      <c r="K24" s="11"/>
      <c r="L24" s="11"/>
      <c r="M24" s="11"/>
    </row>
    <row r="25" spans="3:13" ht="5.15" customHeight="1" x14ac:dyDescent="0.25">
      <c r="C25" s="7"/>
      <c r="D25" s="3"/>
      <c r="E25" s="2"/>
      <c r="F25" s="2"/>
      <c r="G25" s="2"/>
      <c r="H25" s="2"/>
      <c r="I25" s="2"/>
      <c r="J25" s="2"/>
      <c r="K25" s="2"/>
      <c r="L25" s="2"/>
      <c r="M25" s="2"/>
    </row>
    <row r="26" spans="3:13" s="35" customFormat="1" ht="15.5" customHeight="1" x14ac:dyDescent="0.35">
      <c r="C26" s="19">
        <v>3</v>
      </c>
      <c r="D26" s="5" t="s">
        <v>36</v>
      </c>
      <c r="E26" s="50">
        <v>0.34</v>
      </c>
      <c r="F26" s="51">
        <v>0</v>
      </c>
      <c r="G26" s="51">
        <v>1</v>
      </c>
      <c r="H26" s="51">
        <v>1</v>
      </c>
      <c r="I26" s="51">
        <v>1</v>
      </c>
      <c r="J26" s="51">
        <v>1</v>
      </c>
      <c r="K26" s="51">
        <v>2</v>
      </c>
      <c r="L26" s="51">
        <v>2</v>
      </c>
      <c r="M26" s="51">
        <v>0</v>
      </c>
    </row>
    <row r="27" spans="3:13" s="35" customFormat="1" ht="5.15" customHeight="1" x14ac:dyDescent="0.35">
      <c r="C27" s="19"/>
      <c r="D27" s="3"/>
      <c r="E27" s="12"/>
      <c r="F27" s="11"/>
      <c r="G27" s="11"/>
      <c r="H27" s="11"/>
      <c r="I27" s="11"/>
      <c r="J27" s="11"/>
      <c r="K27" s="11"/>
      <c r="L27" s="11"/>
      <c r="M27" s="11"/>
    </row>
    <row r="28" spans="3:13" s="35" customFormat="1" ht="15.5" customHeight="1" x14ac:dyDescent="0.35">
      <c r="C28" s="19"/>
      <c r="D28" s="22" t="s">
        <v>3</v>
      </c>
      <c r="E28" s="12"/>
      <c r="F28" s="11">
        <f>F26*$E26</f>
        <v>0</v>
      </c>
      <c r="G28" s="11">
        <f t="shared" ref="G28:M28" si="2">G26*$E26</f>
        <v>0.34</v>
      </c>
      <c r="H28" s="11">
        <f t="shared" si="2"/>
        <v>0.34</v>
      </c>
      <c r="I28" s="11">
        <f t="shared" si="2"/>
        <v>0.34</v>
      </c>
      <c r="J28" s="11">
        <f t="shared" si="2"/>
        <v>0.34</v>
      </c>
      <c r="K28" s="11">
        <f t="shared" si="2"/>
        <v>0.68</v>
      </c>
      <c r="L28" s="11">
        <f t="shared" si="2"/>
        <v>0.68</v>
      </c>
      <c r="M28" s="11">
        <f t="shared" si="2"/>
        <v>0</v>
      </c>
    </row>
    <row r="29" spans="3:13" s="35" customFormat="1" ht="15.5" customHeight="1" x14ac:dyDescent="0.35">
      <c r="C29" s="19"/>
      <c r="D29" s="22" t="s">
        <v>4</v>
      </c>
      <c r="E29" s="12"/>
      <c r="F29" s="11"/>
      <c r="G29" s="11"/>
      <c r="H29" s="11"/>
      <c r="I29" s="11"/>
      <c r="J29" s="11"/>
      <c r="K29" s="11"/>
      <c r="L29" s="11"/>
      <c r="M29" s="11"/>
    </row>
    <row r="30" spans="3:13" s="35" customFormat="1" ht="15.5" customHeight="1" x14ac:dyDescent="0.35">
      <c r="C30" s="19"/>
      <c r="D30" s="22" t="s">
        <v>13</v>
      </c>
      <c r="E30" s="12"/>
      <c r="F30" s="11"/>
      <c r="G30" s="11"/>
      <c r="H30" s="11"/>
      <c r="I30" s="11"/>
      <c r="J30" s="11"/>
      <c r="K30" s="11"/>
      <c r="L30" s="11"/>
      <c r="M30" s="11"/>
    </row>
    <row r="31" spans="3:13" s="35" customFormat="1" ht="15.5" customHeight="1" x14ac:dyDescent="0.35">
      <c r="C31" s="19"/>
      <c r="D31" s="48" t="s">
        <v>30</v>
      </c>
      <c r="E31" s="12"/>
      <c r="F31" s="11"/>
      <c r="G31" s="11"/>
      <c r="H31" s="11"/>
      <c r="I31" s="11"/>
      <c r="J31" s="11"/>
      <c r="K31" s="11"/>
      <c r="L31" s="11"/>
      <c r="M31" s="11"/>
    </row>
    <row r="32" spans="3:13" s="35" customFormat="1" ht="5.15" customHeight="1" x14ac:dyDescent="0.25">
      <c r="C32" s="7"/>
      <c r="D32" s="6"/>
      <c r="E32" s="2"/>
      <c r="F32" s="2"/>
      <c r="G32" s="2"/>
      <c r="H32" s="2"/>
      <c r="I32" s="2"/>
      <c r="J32" s="2"/>
      <c r="K32" s="2"/>
      <c r="L32" s="2"/>
      <c r="M32" s="2"/>
    </row>
    <row r="33" spans="3:13" ht="28.5" customHeight="1" x14ac:dyDescent="0.35">
      <c r="C33" s="53"/>
      <c r="D33" s="54" t="s">
        <v>8</v>
      </c>
      <c r="E33" s="55">
        <f>SUM(E12+E19+E26)</f>
        <v>1</v>
      </c>
      <c r="F33" s="56">
        <f>SUM(F14+F21+F28)</f>
        <v>0.66</v>
      </c>
      <c r="G33" s="56">
        <f t="shared" ref="G33:M33" si="3">SUM(G14+G21+G28)</f>
        <v>0.67</v>
      </c>
      <c r="H33" s="56">
        <f t="shared" si="3"/>
        <v>1</v>
      </c>
      <c r="I33" s="56">
        <f t="shared" si="3"/>
        <v>1</v>
      </c>
      <c r="J33" s="56">
        <f t="shared" si="3"/>
        <v>1</v>
      </c>
      <c r="K33" s="56">
        <f t="shared" si="3"/>
        <v>2</v>
      </c>
      <c r="L33" s="56">
        <f t="shared" si="3"/>
        <v>2</v>
      </c>
      <c r="M33" s="56">
        <f t="shared" si="3"/>
        <v>0</v>
      </c>
    </row>
    <row r="34" spans="3:13" ht="28.5" customHeight="1" x14ac:dyDescent="0.25">
      <c r="C34" s="18"/>
      <c r="D34" s="14"/>
      <c r="E34" s="15"/>
      <c r="F34" s="16"/>
      <c r="G34" s="16"/>
      <c r="H34" s="16"/>
    </row>
    <row r="35" spans="3:13" ht="13.5" customHeight="1" x14ac:dyDescent="0.25">
      <c r="C35" s="18"/>
      <c r="D35" s="14"/>
      <c r="E35" s="15"/>
      <c r="F35" s="16"/>
      <c r="G35" s="16"/>
      <c r="H35" s="16"/>
    </row>
    <row r="36" spans="3:13" ht="15.75" customHeight="1" x14ac:dyDescent="0.25">
      <c r="C36" s="18"/>
      <c r="D36" s="14"/>
      <c r="E36" s="15"/>
      <c r="F36" s="29"/>
      <c r="G36" s="29"/>
      <c r="H36" s="29"/>
      <c r="I36" s="29"/>
    </row>
    <row r="37" spans="3:13" ht="28.5" customHeight="1" x14ac:dyDescent="0.25">
      <c r="C37" s="18"/>
      <c r="D37" s="14"/>
      <c r="E37" s="15"/>
      <c r="F37" s="16"/>
      <c r="G37" s="16"/>
      <c r="H37" s="16"/>
    </row>
    <row r="38" spans="3:13" ht="6" customHeight="1" x14ac:dyDescent="0.25">
      <c r="C38" s="17"/>
    </row>
    <row r="39" spans="3:13" s="27" customFormat="1" ht="18.75" customHeight="1" x14ac:dyDescent="0.35">
      <c r="C39" s="24"/>
      <c r="D39" s="36" t="s">
        <v>33</v>
      </c>
      <c r="E39" s="25"/>
      <c r="F39" s="26" t="str">
        <f>F8</f>
        <v>Technologie 1</v>
      </c>
      <c r="G39" s="26" t="str">
        <f>G8</f>
        <v>Technologie 2</v>
      </c>
      <c r="H39" s="26" t="str">
        <f>H8</f>
        <v>Technologie 3</v>
      </c>
      <c r="I39" s="26" t="str">
        <f>I8</f>
        <v>Technologie 4</v>
      </c>
      <c r="J39" s="26" t="str">
        <f>J8</f>
        <v>Technologie 5</v>
      </c>
      <c r="K39" s="26" t="str">
        <f>K8</f>
        <v>Technologie 6</v>
      </c>
      <c r="L39" s="26" t="str">
        <f>L8</f>
        <v>Technologie 7</v>
      </c>
      <c r="M39" s="26">
        <f>M8</f>
        <v>0</v>
      </c>
    </row>
    <row r="40" spans="3:13" x14ac:dyDescent="0.25">
      <c r="C40" s="7"/>
      <c r="D40" s="37"/>
      <c r="E40" s="1"/>
      <c r="F40" s="1"/>
      <c r="G40" s="1"/>
      <c r="H40" s="1"/>
      <c r="I40" s="1"/>
      <c r="J40" s="1"/>
      <c r="K40" s="1"/>
      <c r="L40" s="1"/>
      <c r="M40" s="1"/>
    </row>
    <row r="41" spans="3:13" ht="26" x14ac:dyDescent="0.35">
      <c r="C41" s="7"/>
      <c r="D41" s="4" t="s">
        <v>0</v>
      </c>
      <c r="E41" s="10" t="s">
        <v>6</v>
      </c>
      <c r="F41" s="13" t="s">
        <v>1</v>
      </c>
      <c r="G41" s="13" t="s">
        <v>1</v>
      </c>
      <c r="H41" s="13" t="s">
        <v>1</v>
      </c>
      <c r="I41" s="13" t="s">
        <v>1</v>
      </c>
      <c r="J41" s="13" t="s">
        <v>1</v>
      </c>
      <c r="K41" s="13" t="s">
        <v>1</v>
      </c>
      <c r="L41" s="13" t="s">
        <v>1</v>
      </c>
      <c r="M41" s="13" t="s">
        <v>1</v>
      </c>
    </row>
    <row r="42" spans="3:13" x14ac:dyDescent="0.25">
      <c r="C42" s="8"/>
      <c r="D42" s="3"/>
      <c r="E42" s="11"/>
      <c r="F42" s="11"/>
      <c r="G42" s="11"/>
      <c r="H42" s="11"/>
      <c r="I42" s="11"/>
      <c r="J42" s="11"/>
      <c r="K42" s="11"/>
      <c r="L42" s="11"/>
      <c r="M42" s="11"/>
    </row>
    <row r="43" spans="3:13" ht="15.5" x14ac:dyDescent="0.35">
      <c r="C43" s="19" t="s">
        <v>2</v>
      </c>
      <c r="D43" s="5" t="s">
        <v>38</v>
      </c>
      <c r="E43" s="50">
        <v>0.33</v>
      </c>
      <c r="F43" s="51">
        <v>1</v>
      </c>
      <c r="G43" s="51">
        <v>3</v>
      </c>
      <c r="H43" s="51">
        <v>1</v>
      </c>
      <c r="I43" s="51">
        <v>2</v>
      </c>
      <c r="J43" s="51">
        <v>3</v>
      </c>
      <c r="K43" s="51">
        <v>2</v>
      </c>
      <c r="L43" s="51">
        <v>1</v>
      </c>
      <c r="M43" s="51">
        <v>0</v>
      </c>
    </row>
    <row r="44" spans="3:13" ht="5.15" customHeight="1" x14ac:dyDescent="0.35">
      <c r="C44" s="19"/>
      <c r="D44" s="3"/>
      <c r="E44" s="12"/>
      <c r="F44" s="11"/>
      <c r="G44" s="11"/>
      <c r="H44" s="11"/>
      <c r="I44" s="11"/>
      <c r="J44" s="11"/>
      <c r="K44" s="11"/>
      <c r="L44" s="11"/>
      <c r="M44" s="11"/>
    </row>
    <row r="45" spans="3:13" ht="15.5" x14ac:dyDescent="0.35">
      <c r="C45" s="19"/>
      <c r="D45" s="22" t="s">
        <v>3</v>
      </c>
      <c r="E45" s="12"/>
      <c r="F45" s="11">
        <f>F43*$E43</f>
        <v>0.33</v>
      </c>
      <c r="G45" s="11">
        <f t="shared" ref="G45:M45" si="4">G43*$E43</f>
        <v>0.99</v>
      </c>
      <c r="H45" s="11">
        <f t="shared" si="4"/>
        <v>0.33</v>
      </c>
      <c r="I45" s="11">
        <f t="shared" si="4"/>
        <v>0.66</v>
      </c>
      <c r="J45" s="11">
        <f t="shared" si="4"/>
        <v>0.99</v>
      </c>
      <c r="K45" s="11">
        <f t="shared" si="4"/>
        <v>0.66</v>
      </c>
      <c r="L45" s="11">
        <f t="shared" si="4"/>
        <v>0.33</v>
      </c>
      <c r="M45" s="11">
        <f t="shared" si="4"/>
        <v>0</v>
      </c>
    </row>
    <row r="46" spans="3:13" ht="15.5" x14ac:dyDescent="0.35">
      <c r="C46" s="19"/>
      <c r="D46" s="22" t="s">
        <v>4</v>
      </c>
      <c r="E46" s="12"/>
      <c r="F46" s="11"/>
      <c r="G46" s="11"/>
      <c r="H46" s="11"/>
      <c r="I46" s="11"/>
      <c r="J46" s="11"/>
      <c r="K46" s="11"/>
      <c r="L46" s="11"/>
      <c r="M46" s="11"/>
    </row>
    <row r="47" spans="3:13" ht="15.5" x14ac:dyDescent="0.35">
      <c r="C47" s="19"/>
      <c r="D47" s="22" t="s">
        <v>13</v>
      </c>
      <c r="E47" s="12"/>
      <c r="F47" s="11"/>
      <c r="G47" s="11"/>
      <c r="H47" s="11"/>
      <c r="I47" s="11"/>
      <c r="J47" s="11"/>
      <c r="K47" s="11"/>
      <c r="L47" s="11"/>
      <c r="M47" s="11"/>
    </row>
    <row r="48" spans="3:13" ht="15.5" x14ac:dyDescent="0.35">
      <c r="C48" s="19"/>
      <c r="D48" s="48" t="s">
        <v>30</v>
      </c>
      <c r="E48" s="12"/>
      <c r="F48" s="11"/>
      <c r="G48" s="11"/>
      <c r="H48" s="11"/>
      <c r="I48" s="11"/>
      <c r="J48" s="11"/>
      <c r="K48" s="11"/>
      <c r="L48" s="11"/>
      <c r="M48" s="11"/>
    </row>
    <row r="49" spans="3:13" ht="5.25" customHeight="1" x14ac:dyDescent="0.35">
      <c r="C49" s="19"/>
      <c r="D49" s="3"/>
      <c r="E49" s="12"/>
      <c r="F49" s="11"/>
      <c r="G49" s="11"/>
      <c r="H49" s="11"/>
      <c r="I49" s="11"/>
      <c r="J49" s="11"/>
      <c r="K49" s="11"/>
      <c r="L49" s="11"/>
      <c r="M49" s="11"/>
    </row>
    <row r="50" spans="3:13" ht="15.5" x14ac:dyDescent="0.35">
      <c r="C50" s="19" t="s">
        <v>5</v>
      </c>
      <c r="D50" s="5" t="s">
        <v>39</v>
      </c>
      <c r="E50" s="50">
        <v>0.33</v>
      </c>
      <c r="F50" s="51">
        <v>1</v>
      </c>
      <c r="G50" s="51">
        <v>2</v>
      </c>
      <c r="H50" s="51">
        <v>2</v>
      </c>
      <c r="I50" s="51">
        <v>2</v>
      </c>
      <c r="J50" s="51">
        <v>2</v>
      </c>
      <c r="K50" s="51">
        <v>2</v>
      </c>
      <c r="L50" s="51">
        <v>1</v>
      </c>
      <c r="M50" s="51">
        <v>0</v>
      </c>
    </row>
    <row r="51" spans="3:13" ht="5.15" customHeight="1" x14ac:dyDescent="0.35">
      <c r="C51" s="19"/>
      <c r="D51" s="3"/>
      <c r="E51" s="12"/>
      <c r="F51" s="11"/>
      <c r="G51" s="11"/>
      <c r="H51" s="11"/>
      <c r="I51" s="11"/>
      <c r="J51" s="11"/>
      <c r="K51" s="11"/>
      <c r="L51" s="11"/>
      <c r="M51" s="11"/>
    </row>
    <row r="52" spans="3:13" ht="15.5" customHeight="1" x14ac:dyDescent="0.35">
      <c r="C52" s="19"/>
      <c r="D52" s="22" t="s">
        <v>15</v>
      </c>
      <c r="E52" s="12"/>
      <c r="F52" s="11">
        <f>F50*$E50</f>
        <v>0.33</v>
      </c>
      <c r="G52" s="11">
        <f t="shared" ref="G52:M52" si="5">G50*$E50</f>
        <v>0.66</v>
      </c>
      <c r="H52" s="11">
        <f t="shared" si="5"/>
        <v>0.66</v>
      </c>
      <c r="I52" s="11">
        <f t="shared" si="5"/>
        <v>0.66</v>
      </c>
      <c r="J52" s="11">
        <f t="shared" si="5"/>
        <v>0.66</v>
      </c>
      <c r="K52" s="11">
        <f t="shared" si="5"/>
        <v>0.66</v>
      </c>
      <c r="L52" s="11">
        <f t="shared" si="5"/>
        <v>0.33</v>
      </c>
      <c r="M52" s="11">
        <f t="shared" si="5"/>
        <v>0</v>
      </c>
    </row>
    <row r="53" spans="3:13" ht="15.5" x14ac:dyDescent="0.35">
      <c r="C53" s="19"/>
      <c r="D53" s="22" t="s">
        <v>16</v>
      </c>
      <c r="E53" s="5"/>
      <c r="F53" s="11"/>
      <c r="G53" s="11"/>
      <c r="H53" s="11"/>
      <c r="I53" s="11"/>
      <c r="J53" s="11"/>
      <c r="K53" s="11"/>
      <c r="L53" s="11"/>
      <c r="M53" s="11"/>
    </row>
    <row r="54" spans="3:13" ht="15.5" x14ac:dyDescent="0.35">
      <c r="C54" s="19"/>
      <c r="D54" s="22" t="s">
        <v>17</v>
      </c>
      <c r="E54" s="12"/>
      <c r="F54" s="11"/>
      <c r="G54" s="11"/>
      <c r="H54" s="11"/>
      <c r="I54" s="11"/>
      <c r="J54" s="11"/>
      <c r="K54" s="11"/>
      <c r="L54" s="11"/>
      <c r="M54" s="11"/>
    </row>
    <row r="55" spans="3:13" ht="15.5" x14ac:dyDescent="0.35">
      <c r="C55" s="19"/>
      <c r="D55" s="22" t="s">
        <v>18</v>
      </c>
      <c r="E55" s="12"/>
      <c r="F55" s="11"/>
      <c r="G55" s="11"/>
      <c r="H55" s="11"/>
      <c r="I55" s="11"/>
      <c r="J55" s="11"/>
      <c r="K55" s="11"/>
      <c r="L55" s="11"/>
      <c r="M55" s="11"/>
    </row>
    <row r="56" spans="3:13" ht="5.15" customHeight="1" x14ac:dyDescent="0.25">
      <c r="C56" s="7"/>
      <c r="D56" s="3"/>
      <c r="E56" s="2"/>
      <c r="F56" s="2"/>
      <c r="G56" s="2"/>
      <c r="H56" s="2"/>
      <c r="I56" s="2"/>
      <c r="J56" s="2"/>
      <c r="K56" s="2"/>
      <c r="L56" s="2"/>
      <c r="M56" s="2"/>
    </row>
    <row r="57" spans="3:13" s="35" customFormat="1" ht="15.5" customHeight="1" x14ac:dyDescent="0.35">
      <c r="C57" s="19">
        <v>3</v>
      </c>
      <c r="D57" s="5" t="s">
        <v>40</v>
      </c>
      <c r="E57" s="50">
        <v>0.34</v>
      </c>
      <c r="F57" s="51">
        <v>0</v>
      </c>
      <c r="G57" s="51">
        <v>2</v>
      </c>
      <c r="H57" s="51">
        <v>2</v>
      </c>
      <c r="I57" s="51">
        <v>2</v>
      </c>
      <c r="J57" s="51">
        <v>2</v>
      </c>
      <c r="K57" s="51">
        <v>2</v>
      </c>
      <c r="L57" s="51">
        <v>1</v>
      </c>
      <c r="M57" s="51">
        <v>0</v>
      </c>
    </row>
    <row r="58" spans="3:13" s="35" customFormat="1" ht="5.25" customHeight="1" x14ac:dyDescent="0.35">
      <c r="C58" s="19"/>
      <c r="D58" s="3"/>
      <c r="E58" s="12"/>
      <c r="F58" s="11"/>
      <c r="G58" s="11"/>
      <c r="H58" s="11"/>
      <c r="I58" s="11"/>
      <c r="J58" s="11"/>
      <c r="K58" s="11"/>
      <c r="L58" s="11"/>
      <c r="M58" s="11"/>
    </row>
    <row r="59" spans="3:13" s="35" customFormat="1" ht="15.5" customHeight="1" x14ac:dyDescent="0.35">
      <c r="C59" s="19"/>
      <c r="D59" s="22" t="s">
        <v>15</v>
      </c>
      <c r="E59" s="12"/>
      <c r="F59" s="11">
        <f>F57*$E57</f>
        <v>0</v>
      </c>
      <c r="G59" s="11">
        <f t="shared" ref="G59:M59" si="6">G57*$E57</f>
        <v>0.68</v>
      </c>
      <c r="H59" s="11">
        <f t="shared" si="6"/>
        <v>0.68</v>
      </c>
      <c r="I59" s="11">
        <f t="shared" si="6"/>
        <v>0.68</v>
      </c>
      <c r="J59" s="11">
        <f t="shared" si="6"/>
        <v>0.68</v>
      </c>
      <c r="K59" s="11">
        <f t="shared" si="6"/>
        <v>0.68</v>
      </c>
      <c r="L59" s="11">
        <f t="shared" si="6"/>
        <v>0.34</v>
      </c>
      <c r="M59" s="11">
        <f t="shared" si="6"/>
        <v>0</v>
      </c>
    </row>
    <row r="60" spans="3:13" s="35" customFormat="1" ht="15.5" customHeight="1" x14ac:dyDescent="0.35">
      <c r="C60" s="19"/>
      <c r="D60" s="22" t="s">
        <v>16</v>
      </c>
      <c r="E60" s="12"/>
      <c r="F60" s="11"/>
      <c r="G60" s="11"/>
      <c r="H60" s="11"/>
      <c r="I60" s="11"/>
      <c r="J60" s="11"/>
      <c r="K60" s="11"/>
      <c r="L60" s="11"/>
      <c r="M60" s="11"/>
    </row>
    <row r="61" spans="3:13" s="35" customFormat="1" ht="15.5" customHeight="1" x14ac:dyDescent="0.35">
      <c r="C61" s="19"/>
      <c r="D61" s="22" t="s">
        <v>17</v>
      </c>
      <c r="E61" s="12"/>
      <c r="F61" s="11"/>
      <c r="G61" s="11"/>
      <c r="H61" s="11"/>
      <c r="I61" s="11"/>
      <c r="J61" s="11"/>
      <c r="K61" s="11"/>
      <c r="L61" s="11"/>
      <c r="M61" s="11"/>
    </row>
    <row r="62" spans="3:13" s="35" customFormat="1" ht="15.5" customHeight="1" x14ac:dyDescent="0.35">
      <c r="C62" s="19"/>
      <c r="D62" s="22" t="s">
        <v>18</v>
      </c>
      <c r="E62" s="12"/>
      <c r="F62" s="11"/>
      <c r="G62" s="11"/>
      <c r="H62" s="11"/>
      <c r="I62" s="11"/>
      <c r="J62" s="11"/>
      <c r="K62" s="11"/>
      <c r="L62" s="11"/>
      <c r="M62" s="11"/>
    </row>
    <row r="63" spans="3:13" s="35" customFormat="1" ht="5.25" customHeight="1" x14ac:dyDescent="0.25">
      <c r="C63" s="7"/>
      <c r="D63" s="6"/>
      <c r="E63" s="2"/>
      <c r="F63" s="2"/>
      <c r="G63" s="2"/>
      <c r="H63" s="2"/>
      <c r="I63" s="2"/>
      <c r="J63" s="2"/>
      <c r="K63" s="2"/>
      <c r="L63" s="2"/>
      <c r="M63" s="2"/>
    </row>
    <row r="64" spans="3:13" ht="28.5" customHeight="1" x14ac:dyDescent="0.35">
      <c r="C64" s="53"/>
      <c r="D64" s="54" t="s">
        <v>19</v>
      </c>
      <c r="E64" s="55">
        <f>SUM(E43+E50+E57)</f>
        <v>1</v>
      </c>
      <c r="F64" s="56">
        <f>SUM(F45+F52+F59)</f>
        <v>0.66</v>
      </c>
      <c r="G64" s="56">
        <f t="shared" ref="G64:M64" si="7">SUM(G45+G52+G59)</f>
        <v>2.33</v>
      </c>
      <c r="H64" s="56">
        <f t="shared" si="7"/>
        <v>1.67</v>
      </c>
      <c r="I64" s="56">
        <f t="shared" si="7"/>
        <v>2</v>
      </c>
      <c r="J64" s="56">
        <f t="shared" si="7"/>
        <v>2.33</v>
      </c>
      <c r="K64" s="56">
        <f t="shared" si="7"/>
        <v>2</v>
      </c>
      <c r="L64" s="56">
        <f t="shared" si="7"/>
        <v>1</v>
      </c>
      <c r="M64" s="56">
        <f t="shared" si="7"/>
        <v>0</v>
      </c>
    </row>
    <row r="66" spans="4:4" x14ac:dyDescent="0.25">
      <c r="D66" t="s">
        <v>14</v>
      </c>
    </row>
    <row r="67" spans="4:4" s="35" customFormat="1" x14ac:dyDescent="0.25"/>
    <row r="68" spans="4:4" s="35" customFormat="1" x14ac:dyDescent="0.25"/>
    <row r="69" spans="4:4" x14ac:dyDescent="0.25">
      <c r="D69" s="60" t="s">
        <v>34</v>
      </c>
    </row>
    <row r="73" spans="4:4" ht="15.5" x14ac:dyDescent="0.35">
      <c r="D73" s="5"/>
    </row>
  </sheetData>
  <mergeCells count="2">
    <mergeCell ref="D39:D40"/>
    <mergeCell ref="D1:I4"/>
  </mergeCells>
  <phoneticPr fontId="0" type="noConversion"/>
  <pageMargins left="0.77" right="0.21" top="0.5" bottom="0.73" header="0.4921259845" footer="0.4921259845"/>
  <pageSetup paperSize="9" scale="46" orientation="portrait" r:id="rId1"/>
  <headerFooter alignWithMargins="0">
    <oddFooter>&amp;L&amp;6Datei: &amp;F, &amp;D, 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view="pageBreakPreview" zoomScaleNormal="100" zoomScaleSheetLayoutView="100" workbookViewId="0">
      <selection activeCell="D6" sqref="D6"/>
    </sheetView>
  </sheetViews>
  <sheetFormatPr baseColWidth="10" defaultRowHeight="12.5" x14ac:dyDescent="0.25"/>
  <cols>
    <col min="1" max="1" width="4.81640625" customWidth="1"/>
    <col min="3" max="3" width="21.7265625" customWidth="1"/>
    <col min="4" max="4" width="19" customWidth="1"/>
  </cols>
  <sheetData>
    <row r="1" spans="1:9" ht="20" x14ac:dyDescent="0.25">
      <c r="A1" s="31"/>
      <c r="B1" s="42" t="s">
        <v>28</v>
      </c>
      <c r="C1" s="42"/>
      <c r="D1" s="42"/>
      <c r="E1" s="43"/>
      <c r="F1" s="32"/>
      <c r="G1" s="32"/>
      <c r="H1" s="32"/>
      <c r="I1" s="32"/>
    </row>
    <row r="2" spans="1:9" ht="20" x14ac:dyDescent="0.25">
      <c r="A2" s="31"/>
      <c r="B2" s="42"/>
      <c r="C2" s="42"/>
      <c r="D2" s="43"/>
      <c r="E2" s="43"/>
      <c r="F2" s="32"/>
      <c r="G2" s="32"/>
      <c r="H2" s="32"/>
      <c r="I2" s="32"/>
    </row>
    <row r="4" spans="1:9" ht="20" customHeight="1" x14ac:dyDescent="0.25">
      <c r="B4" s="44" t="s">
        <v>29</v>
      </c>
      <c r="C4" s="45"/>
      <c r="D4" s="33" t="s">
        <v>20</v>
      </c>
    </row>
    <row r="5" spans="1:9" ht="20" customHeight="1" x14ac:dyDescent="0.25">
      <c r="B5" s="46"/>
      <c r="C5" s="47"/>
      <c r="D5" s="34" t="s">
        <v>7</v>
      </c>
    </row>
    <row r="6" spans="1:9" ht="20" customHeight="1" x14ac:dyDescent="0.25">
      <c r="B6" s="38" t="str">
        <f>EingabeFormular!F8</f>
        <v>Technologie 1</v>
      </c>
      <c r="C6" s="39"/>
      <c r="D6" s="28">
        <v>3</v>
      </c>
    </row>
    <row r="7" spans="1:9" ht="20" customHeight="1" x14ac:dyDescent="0.25">
      <c r="B7" s="38" t="str">
        <f>EingabeFormular!G8</f>
        <v>Technologie 2</v>
      </c>
      <c r="C7" s="39"/>
      <c r="D7" s="28">
        <v>0.5</v>
      </c>
    </row>
    <row r="8" spans="1:9" ht="20" customHeight="1" x14ac:dyDescent="0.25">
      <c r="B8" s="38" t="str">
        <f>EingabeFormular!H8</f>
        <v>Technologie 3</v>
      </c>
      <c r="C8" s="39"/>
      <c r="D8" s="28">
        <v>5</v>
      </c>
    </row>
    <row r="9" spans="1:9" ht="20" customHeight="1" x14ac:dyDescent="0.25">
      <c r="B9" s="38" t="str">
        <f>EingabeFormular!I8</f>
        <v>Technologie 4</v>
      </c>
      <c r="C9" s="39"/>
      <c r="D9" s="28">
        <v>2</v>
      </c>
    </row>
    <row r="10" spans="1:9" ht="20" customHeight="1" x14ac:dyDescent="0.25">
      <c r="B10" s="38" t="str">
        <f>EingabeFormular!J8</f>
        <v>Technologie 5</v>
      </c>
      <c r="C10" s="39"/>
      <c r="D10" s="28">
        <v>5</v>
      </c>
    </row>
    <row r="11" spans="1:9" ht="20" customHeight="1" x14ac:dyDescent="0.25">
      <c r="B11" s="38" t="str">
        <f>EingabeFormular!K8</f>
        <v>Technologie 6</v>
      </c>
      <c r="C11" s="39"/>
      <c r="D11" s="28">
        <v>4</v>
      </c>
    </row>
    <row r="12" spans="1:9" ht="20" customHeight="1" x14ac:dyDescent="0.25">
      <c r="B12" s="38" t="str">
        <f>EingabeFormular!L8</f>
        <v>Technologie 7</v>
      </c>
      <c r="C12" s="39"/>
      <c r="D12" s="28">
        <v>1</v>
      </c>
    </row>
    <row r="13" spans="1:9" ht="20" customHeight="1" x14ac:dyDescent="0.25">
      <c r="B13" s="40">
        <f>EingabeFormular!M8</f>
        <v>0</v>
      </c>
      <c r="C13" s="41"/>
      <c r="D13" s="28">
        <v>20</v>
      </c>
    </row>
    <row r="15" spans="1:9" x14ac:dyDescent="0.25">
      <c r="C15" s="21"/>
    </row>
  </sheetData>
  <mergeCells count="11">
    <mergeCell ref="D1:E2"/>
    <mergeCell ref="B1:C2"/>
    <mergeCell ref="B4:C5"/>
    <mergeCell ref="B6:C6"/>
    <mergeCell ref="B7:C7"/>
    <mergeCell ref="B8:C8"/>
    <mergeCell ref="B13:C13"/>
    <mergeCell ref="B9:C9"/>
    <mergeCell ref="B10:C10"/>
    <mergeCell ref="B11:C11"/>
    <mergeCell ref="B12:C12"/>
  </mergeCells>
  <phoneticPr fontId="0" type="noConversion"/>
  <pageMargins left="0.78740157499999996" right="0.78740157499999996" top="0.984251969" bottom="0.984251969" header="0.4921259845" footer="0.4921259845"/>
  <pageSetup paperSize="9" orientation="portrait" verticalDpi="4294967295" r:id="rId1"/>
  <headerFooter alignWithMargins="0">
    <oddHeader>&amp;L&amp;"Arial,Fett"&amp;12Überschrift&amp;R&amp;8Datei: &amp;F
Datum: &amp;D
Seite &amp;P von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EingabeFormular</vt:lpstr>
      <vt:lpstr>Umsatz</vt:lpstr>
      <vt:lpstr>Diagramm</vt:lpstr>
      <vt:lpstr>EingabeFormular!Druckbereich</vt:lpstr>
      <vt:lpstr>Umsatz!Druckbereich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Ignaz Furger</dc:creator>
  <cp:lastModifiedBy>Ignaz Furger</cp:lastModifiedBy>
  <cp:lastPrinted>2018-11-04T11:59:10Z</cp:lastPrinted>
  <dcterms:created xsi:type="dcterms:W3CDTF">1998-03-05T08:40:16Z</dcterms:created>
  <dcterms:modified xsi:type="dcterms:W3CDTF">2018-11-04T16:18:42Z</dcterms:modified>
</cp:coreProperties>
</file>